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00" activeTab="1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E32" i="1" l="1"/>
  <c r="D32" i="1" s="1"/>
  <c r="E29" i="1"/>
  <c r="D29" i="1"/>
  <c r="E26" i="1"/>
  <c r="D26" i="1"/>
  <c r="E21" i="1"/>
  <c r="E22" i="1" s="1"/>
  <c r="D21" i="1"/>
  <c r="D22" i="1" s="1"/>
  <c r="E17" i="1"/>
  <c r="D17" i="1"/>
</calcChain>
</file>

<file path=xl/sharedStrings.xml><?xml version="1.0" encoding="utf-8"?>
<sst xmlns="http://schemas.openxmlformats.org/spreadsheetml/2006/main" count="117" uniqueCount="40">
  <si>
    <t>№1 мектеп-гимназиясы</t>
  </si>
  <si>
    <t>( наименование  организации  образования)</t>
  </si>
  <si>
    <t>Периодичность : Ежеквартально</t>
  </si>
  <si>
    <t>3квартал</t>
  </si>
  <si>
    <t>Дополнителное  образование</t>
  </si>
  <si>
    <t>ед.изм</t>
  </si>
  <si>
    <t>годовой</t>
  </si>
  <si>
    <t>план  на</t>
  </si>
  <si>
    <t>факт</t>
  </si>
  <si>
    <t>план</t>
  </si>
  <si>
    <t>период</t>
  </si>
  <si>
    <t>1.Среднегодовой контигент</t>
  </si>
  <si>
    <t>чел</t>
  </si>
  <si>
    <t>средний расход на 1-го ребенка</t>
  </si>
  <si>
    <t>тыс. тенге</t>
  </si>
  <si>
    <t>2.Всего расходы,тыс.тенге</t>
  </si>
  <si>
    <t>в том числе:</t>
  </si>
  <si>
    <t>3. Фонд заработной  платы</t>
  </si>
  <si>
    <t>из них;</t>
  </si>
  <si>
    <t>3.1. Админстративный персонал</t>
  </si>
  <si>
    <t>штатная численность</t>
  </si>
  <si>
    <t>единиц</t>
  </si>
  <si>
    <t>среднемесячная зарабатная плата  1 ед</t>
  </si>
  <si>
    <t>тенге</t>
  </si>
  <si>
    <t>3.2. Основной персонал- педогоги</t>
  </si>
  <si>
    <t>допольнительного  образования</t>
  </si>
  <si>
    <t>3.3. Прочий педагогический персонал</t>
  </si>
  <si>
    <t>3.3.Вспомогатьный и технический персонал</t>
  </si>
  <si>
    <t xml:space="preserve">2 .Налоги идругие обьязательные  платажи </t>
  </si>
  <si>
    <t>в бюджет</t>
  </si>
  <si>
    <t>3.Комунальные расходы</t>
  </si>
  <si>
    <t>(свет.вода.отопление. Интернет аренда помещенийи др)</t>
  </si>
  <si>
    <t>4. Текщий ремонт помещений и оборудования</t>
  </si>
  <si>
    <t xml:space="preserve">5. Капитальные расходы </t>
  </si>
  <si>
    <t>(капитальный ремонт.приобретение основних средств)</t>
  </si>
  <si>
    <t>6. Прочие Расходы</t>
  </si>
  <si>
    <t xml:space="preserve">( приобретение литературы. Канцелярских </t>
  </si>
  <si>
    <t>хояйственных товаролв и др)</t>
  </si>
  <si>
    <t>Школа-лицей №4 имени Абая</t>
  </si>
  <si>
    <t>Периодичность : годовой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</si>
</sst>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2" fillId="0" borderId="1" xfId="0" applyFont="1" applyBorder="1"/>
    <xf numFmtId="1" fontId="0" fillId="0" borderId="1" xfId="0" applyNumberFormat="1" applyBorder="1"/>
    <xf numFmtId="1" fontId="1" fillId="0" borderId="1" xfId="0" applyNumberFormat="1" applyFont="1" applyBorder="1"/>
    <xf numFmtId="0" fontId="1" fillId="0" borderId="2" xfId="0" applyFont="1" applyFill="1" applyBorder="1"/>
    <xf numFmtId="0" fontId="1" fillId="0" borderId="3" xfId="0" applyFont="1" applyFill="1" applyBorder="1"/>
    <xf numFmtId="0" fontId="2" fillId="0" borderId="4" xfId="0" applyFont="1" applyFill="1" applyBorder="1"/>
    <xf numFmtId="0" fontId="1" fillId="0" borderId="4" xfId="0" applyFont="1" applyBorder="1"/>
    <xf numFmtId="0" fontId="0" fillId="0" borderId="5" xfId="0" applyBorder="1"/>
    <xf numFmtId="0" fontId="2" fillId="0" borderId="6" xfId="0" applyFont="1" applyBorder="1"/>
    <xf numFmtId="0" fontId="1" fillId="0" borderId="7" xfId="0" applyFont="1" applyFill="1" applyBorder="1"/>
    <xf numFmtId="0" fontId="0" fillId="0" borderId="3" xfId="0" applyBorder="1"/>
    <xf numFmtId="0" fontId="2" fillId="0" borderId="2" xfId="0" applyFont="1" applyBorder="1"/>
    <xf numFmtId="0" fontId="0" fillId="0" borderId="6" xfId="0" applyBorder="1"/>
    <xf numFmtId="0" fontId="2" fillId="0" borderId="9" xfId="0" applyFont="1" applyFill="1" applyBorder="1"/>
    <xf numFmtId="0" fontId="0" fillId="0" borderId="4" xfId="0" applyBorder="1"/>
    <xf numFmtId="0" fontId="0" fillId="0" borderId="8" xfId="0" applyBorder="1"/>
    <xf numFmtId="0" fontId="0" fillId="0" borderId="10" xfId="0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8470;1%20&#1096;&#1082;&#1086;&#1083;&#1072;-&#1075;&#1080;&#1084;&#1085;&#1072;%202020%20&#1179;&#1072;&#1088;&#1072;&#1096;&#1072;%20&#1078;&#1072;&#1085;&#1072;%2011\&#1085;&#1072;&#1083;&#1086;&#1075;%201%20&#1084;&#1077;&#1082;&#1090;&#1077;&#1087;%20(&#1040;&#1074;&#1090;&#1086;&#1089;&#1086;&#1093;&#1088;&#1072;&#1085;&#1077;&#1085;&#1085;&#1099;&#108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/>
      <sheetData sheetId="2">
        <row r="56">
          <cell r="K56">
            <v>8065069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/>
  </sheetViews>
  <sheetFormatPr defaultRowHeight="15" x14ac:dyDescent="0.25"/>
  <cols>
    <col min="1" max="1" width="49.140625" customWidth="1"/>
    <col min="2" max="2" width="18.140625" customWidth="1"/>
  </cols>
  <sheetData>
    <row r="1" spans="1:5" x14ac:dyDescent="0.25">
      <c r="A1" t="s">
        <v>0</v>
      </c>
    </row>
    <row r="2" spans="1:5" x14ac:dyDescent="0.25">
      <c r="A2" s="1" t="s">
        <v>1</v>
      </c>
      <c r="C2" s="1"/>
    </row>
    <row r="4" spans="1:5" x14ac:dyDescent="0.25">
      <c r="A4" t="s">
        <v>2</v>
      </c>
      <c r="B4" t="s">
        <v>3</v>
      </c>
    </row>
    <row r="6" spans="1:5" x14ac:dyDescent="0.25">
      <c r="A6" s="2"/>
      <c r="B6" s="2"/>
      <c r="C6" s="2">
        <v>2019</v>
      </c>
      <c r="D6" s="2">
        <v>2020</v>
      </c>
      <c r="E6" s="2">
        <v>2020</v>
      </c>
    </row>
    <row r="7" spans="1:5" x14ac:dyDescent="0.25">
      <c r="A7" s="2" t="s">
        <v>4</v>
      </c>
      <c r="B7" s="2" t="s">
        <v>5</v>
      </c>
      <c r="C7" s="2" t="s">
        <v>6</v>
      </c>
      <c r="D7" s="2" t="s">
        <v>7</v>
      </c>
      <c r="E7" s="2" t="s">
        <v>8</v>
      </c>
    </row>
    <row r="8" spans="1:5" x14ac:dyDescent="0.25">
      <c r="A8" s="2"/>
      <c r="B8" s="2"/>
      <c r="C8" s="2" t="s">
        <v>9</v>
      </c>
      <c r="D8" s="2" t="s">
        <v>10</v>
      </c>
      <c r="E8" s="2"/>
    </row>
    <row r="9" spans="1:5" x14ac:dyDescent="0.25">
      <c r="A9" s="3" t="s">
        <v>11</v>
      </c>
      <c r="B9" s="4" t="s">
        <v>12</v>
      </c>
      <c r="C9" s="2"/>
      <c r="D9" s="2"/>
      <c r="E9" s="3"/>
    </row>
    <row r="10" spans="1:5" x14ac:dyDescent="0.25">
      <c r="A10" s="5" t="s">
        <v>13</v>
      </c>
      <c r="B10" s="4" t="s">
        <v>14</v>
      </c>
      <c r="C10" s="2"/>
      <c r="D10" s="2"/>
      <c r="E10" s="3"/>
    </row>
    <row r="11" spans="1:5" x14ac:dyDescent="0.25">
      <c r="A11" s="3" t="s">
        <v>15</v>
      </c>
      <c r="B11" s="4" t="s">
        <v>14</v>
      </c>
      <c r="C11" s="2"/>
      <c r="D11" s="2"/>
      <c r="E11" s="3"/>
    </row>
    <row r="12" spans="1:5" x14ac:dyDescent="0.25">
      <c r="A12" s="2" t="s">
        <v>16</v>
      </c>
      <c r="B12" s="4"/>
      <c r="C12" s="2"/>
      <c r="D12" s="2"/>
      <c r="E12" s="3"/>
    </row>
    <row r="13" spans="1:5" x14ac:dyDescent="0.25">
      <c r="A13" t="s">
        <v>17</v>
      </c>
      <c r="B13" s="4" t="s">
        <v>14</v>
      </c>
      <c r="C13" s="2"/>
      <c r="D13" s="3">
        <v>55237.5</v>
      </c>
      <c r="E13" s="3">
        <v>55237.5</v>
      </c>
    </row>
    <row r="14" spans="1:5" x14ac:dyDescent="0.25">
      <c r="A14" s="2" t="s">
        <v>18</v>
      </c>
      <c r="B14" s="4"/>
      <c r="C14" s="2"/>
      <c r="D14" s="3"/>
      <c r="E14" s="3"/>
    </row>
    <row r="15" spans="1:5" x14ac:dyDescent="0.25">
      <c r="A15" s="2" t="s">
        <v>19</v>
      </c>
      <c r="B15" s="4" t="s">
        <v>14</v>
      </c>
      <c r="C15" s="2"/>
      <c r="D15" s="3">
        <v>4100</v>
      </c>
      <c r="E15" s="3">
        <v>4100</v>
      </c>
    </row>
    <row r="16" spans="1:5" x14ac:dyDescent="0.25">
      <c r="A16" s="2" t="s">
        <v>20</v>
      </c>
      <c r="B16" s="4" t="s">
        <v>21</v>
      </c>
      <c r="C16" s="2"/>
      <c r="D16" s="3">
        <v>10.5</v>
      </c>
      <c r="E16" s="3">
        <v>10.5</v>
      </c>
    </row>
    <row r="17" spans="1:5" x14ac:dyDescent="0.25">
      <c r="A17" s="2" t="s">
        <v>22</v>
      </c>
      <c r="B17" s="4" t="s">
        <v>23</v>
      </c>
      <c r="C17" s="2"/>
      <c r="D17" s="6">
        <f>D15/D16/3*1000</f>
        <v>130158.73015873015</v>
      </c>
      <c r="E17" s="6">
        <f>E15/E16/3*1000</f>
        <v>130158.73015873015</v>
      </c>
    </row>
    <row r="18" spans="1:5" x14ac:dyDescent="0.25">
      <c r="A18" s="2"/>
      <c r="B18" s="4"/>
      <c r="C18" s="2"/>
      <c r="D18" s="3"/>
      <c r="E18" s="3"/>
    </row>
    <row r="19" spans="1:5" x14ac:dyDescent="0.25">
      <c r="A19" s="2" t="s">
        <v>24</v>
      </c>
      <c r="B19" s="4"/>
      <c r="C19" s="2"/>
      <c r="D19" s="3">
        <v>48212.4</v>
      </c>
      <c r="E19" s="3">
        <v>48212.4</v>
      </c>
    </row>
    <row r="20" spans="1:5" x14ac:dyDescent="0.25">
      <c r="A20" s="2" t="s">
        <v>25</v>
      </c>
      <c r="B20" s="4" t="s">
        <v>14</v>
      </c>
      <c r="C20" s="2"/>
      <c r="D20" s="6"/>
      <c r="E20" s="6"/>
    </row>
    <row r="21" spans="1:5" x14ac:dyDescent="0.25">
      <c r="A21" s="2" t="s">
        <v>20</v>
      </c>
      <c r="B21" s="4" t="s">
        <v>21</v>
      </c>
      <c r="C21" s="2"/>
      <c r="D21" s="6">
        <f>2352/18</f>
        <v>130.66666666666666</v>
      </c>
      <c r="E21" s="6">
        <f>2352/18</f>
        <v>130.66666666666666</v>
      </c>
    </row>
    <row r="22" spans="1:5" x14ac:dyDescent="0.25">
      <c r="A22" s="2" t="s">
        <v>22</v>
      </c>
      <c r="B22" s="4" t="s">
        <v>23</v>
      </c>
      <c r="C22" s="2"/>
      <c r="D22" s="7">
        <f>D19/D21/3*1000</f>
        <v>122990.81632653064</v>
      </c>
      <c r="E22" s="7">
        <f>E19/E21/3*1000</f>
        <v>122990.81632653064</v>
      </c>
    </row>
    <row r="23" spans="1:5" x14ac:dyDescent="0.25">
      <c r="A23" s="2"/>
      <c r="B23" s="4"/>
      <c r="C23" s="2"/>
      <c r="D23" s="3"/>
      <c r="E23" s="3"/>
    </row>
    <row r="24" spans="1:5" x14ac:dyDescent="0.25">
      <c r="A24" s="2" t="s">
        <v>26</v>
      </c>
      <c r="B24" s="4" t="s">
        <v>14</v>
      </c>
      <c r="C24" s="2"/>
      <c r="D24" s="2">
        <v>4620</v>
      </c>
      <c r="E24" s="2">
        <v>4620</v>
      </c>
    </row>
    <row r="25" spans="1:5" x14ac:dyDescent="0.25">
      <c r="A25" s="2" t="s">
        <v>20</v>
      </c>
      <c r="B25" s="4" t="s">
        <v>21</v>
      </c>
      <c r="C25" s="2"/>
      <c r="D25" s="2">
        <v>16</v>
      </c>
      <c r="E25" s="2">
        <v>16</v>
      </c>
    </row>
    <row r="26" spans="1:5" x14ac:dyDescent="0.25">
      <c r="A26" s="2" t="s">
        <v>22</v>
      </c>
      <c r="B26" s="4" t="s">
        <v>23</v>
      </c>
      <c r="C26" s="2"/>
      <c r="D26" s="6">
        <f>D24/D25*1000/3</f>
        <v>96250</v>
      </c>
      <c r="E26" s="6">
        <f>E24/E25*1000/3</f>
        <v>96250</v>
      </c>
    </row>
    <row r="27" spans="1:5" x14ac:dyDescent="0.25">
      <c r="A27" s="2" t="s">
        <v>27</v>
      </c>
      <c r="B27" s="4"/>
      <c r="C27" s="2"/>
      <c r="D27" s="3">
        <v>9381</v>
      </c>
      <c r="E27" s="3">
        <v>9381</v>
      </c>
    </row>
    <row r="28" spans="1:5" x14ac:dyDescent="0.25">
      <c r="A28" s="2" t="s">
        <v>20</v>
      </c>
      <c r="B28" s="4" t="s">
        <v>21</v>
      </c>
      <c r="C28" s="2"/>
      <c r="D28" s="3">
        <v>49</v>
      </c>
      <c r="E28" s="3">
        <v>49</v>
      </c>
    </row>
    <row r="29" spans="1:5" x14ac:dyDescent="0.25">
      <c r="A29" s="2" t="s">
        <v>22</v>
      </c>
      <c r="B29" s="4" t="s">
        <v>23</v>
      </c>
      <c r="C29" s="2"/>
      <c r="D29" s="6">
        <f>D27/D28/3*1000</f>
        <v>63816.326530612248</v>
      </c>
      <c r="E29" s="6">
        <f>E27/E28/3*1000</f>
        <v>63816.326530612248</v>
      </c>
    </row>
    <row r="30" spans="1:5" x14ac:dyDescent="0.25">
      <c r="A30" s="2"/>
      <c r="B30" s="4"/>
      <c r="C30" s="2"/>
      <c r="D30" s="3"/>
      <c r="E30" s="3"/>
    </row>
    <row r="31" spans="1:5" x14ac:dyDescent="0.25">
      <c r="A31" s="3" t="s">
        <v>28</v>
      </c>
      <c r="B31" s="4"/>
      <c r="C31" s="2"/>
      <c r="D31" s="3"/>
      <c r="E31" s="3"/>
    </row>
    <row r="32" spans="1:5" x14ac:dyDescent="0.25">
      <c r="A32" s="8" t="s">
        <v>29</v>
      </c>
      <c r="B32" s="4"/>
      <c r="C32" s="2"/>
      <c r="D32" s="7">
        <f>E32</f>
        <v>8065.0690000000004</v>
      </c>
      <c r="E32" s="7">
        <f>[1]Лист3!$K$56/1000</f>
        <v>8065.0690000000004</v>
      </c>
    </row>
    <row r="33" spans="1:5" x14ac:dyDescent="0.25">
      <c r="A33" s="9" t="s">
        <v>30</v>
      </c>
      <c r="B33" s="4" t="s">
        <v>14</v>
      </c>
      <c r="C33" s="2"/>
      <c r="D33" s="2"/>
      <c r="E33" s="3"/>
    </row>
    <row r="34" spans="1:5" x14ac:dyDescent="0.25">
      <c r="A34" s="10" t="s">
        <v>31</v>
      </c>
      <c r="B34" s="4"/>
      <c r="C34" s="2"/>
      <c r="D34" s="2">
        <v>2647.1179999999999</v>
      </c>
      <c r="E34" s="2">
        <v>2647.1179999999999</v>
      </c>
    </row>
    <row r="35" spans="1:5" x14ac:dyDescent="0.25">
      <c r="A35" s="11" t="s">
        <v>32</v>
      </c>
      <c r="B35" s="4" t="s">
        <v>14</v>
      </c>
      <c r="C35" s="2"/>
      <c r="D35" s="2"/>
      <c r="E35" s="2"/>
    </row>
    <row r="36" spans="1:5" x14ac:dyDescent="0.25">
      <c r="A36" s="9" t="s">
        <v>33</v>
      </c>
      <c r="B36" s="4" t="s">
        <v>14</v>
      </c>
      <c r="C36" s="12"/>
      <c r="D36" s="15"/>
      <c r="E36" s="15"/>
    </row>
    <row r="37" spans="1:5" x14ac:dyDescent="0.25">
      <c r="A37" s="13" t="s">
        <v>34</v>
      </c>
      <c r="B37" s="4"/>
      <c r="C37" s="12"/>
      <c r="D37" s="17">
        <v>2964</v>
      </c>
      <c r="E37" s="17">
        <v>2964</v>
      </c>
    </row>
    <row r="38" spans="1:5" x14ac:dyDescent="0.25">
      <c r="A38" s="14" t="s">
        <v>35</v>
      </c>
      <c r="B38" s="4" t="s">
        <v>14</v>
      </c>
      <c r="C38" s="15"/>
      <c r="D38" s="20"/>
      <c r="E38" s="20"/>
    </row>
    <row r="39" spans="1:5" x14ac:dyDescent="0.25">
      <c r="A39" s="16" t="s">
        <v>36</v>
      </c>
      <c r="B39" s="17"/>
      <c r="C39" s="17"/>
      <c r="D39" s="12"/>
      <c r="E39" s="12"/>
    </row>
    <row r="40" spans="1:5" x14ac:dyDescent="0.25">
      <c r="A40" s="18" t="s">
        <v>37</v>
      </c>
      <c r="B40" s="19"/>
      <c r="C40" s="19"/>
      <c r="D40" s="21">
        <v>12496.268</v>
      </c>
      <c r="E40" s="21">
        <v>12496.268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workbookViewId="0">
      <selection activeCell="A9" sqref="A9"/>
    </sheetView>
  </sheetViews>
  <sheetFormatPr defaultRowHeight="15" x14ac:dyDescent="0.25"/>
  <cols>
    <col min="1" max="1" width="48.85546875" customWidth="1"/>
    <col min="2" max="2" width="12.7109375" customWidth="1"/>
    <col min="3" max="3" width="19.42578125" style="25" customWidth="1"/>
    <col min="4" max="4" width="15.7109375" style="25" customWidth="1"/>
    <col min="5" max="5" width="14.28515625" style="25" customWidth="1"/>
  </cols>
  <sheetData>
    <row r="1" spans="1:5" x14ac:dyDescent="0.25">
      <c r="A1" t="s">
        <v>38</v>
      </c>
    </row>
    <row r="2" spans="1:5" x14ac:dyDescent="0.25">
      <c r="A2" s="1" t="s">
        <v>1</v>
      </c>
      <c r="C2" s="26"/>
    </row>
    <row r="4" spans="1:5" x14ac:dyDescent="0.25">
      <c r="A4" s="24" t="s">
        <v>39</v>
      </c>
    </row>
    <row r="6" spans="1:5" x14ac:dyDescent="0.25">
      <c r="A6" s="2"/>
      <c r="B6" s="2"/>
      <c r="C6" s="23">
        <v>2021</v>
      </c>
      <c r="D6" s="23">
        <v>2022</v>
      </c>
      <c r="E6" s="23">
        <v>2023</v>
      </c>
    </row>
    <row r="7" spans="1:5" x14ac:dyDescent="0.25">
      <c r="A7" s="2" t="s">
        <v>4</v>
      </c>
      <c r="B7" s="2" t="s">
        <v>5</v>
      </c>
      <c r="C7" s="23" t="s">
        <v>6</v>
      </c>
      <c r="D7" s="23" t="s">
        <v>6</v>
      </c>
      <c r="E7" s="23" t="s">
        <v>8</v>
      </c>
    </row>
    <row r="8" spans="1:5" x14ac:dyDescent="0.25">
      <c r="A8" s="2"/>
      <c r="B8" s="2"/>
      <c r="C8" s="23" t="s">
        <v>9</v>
      </c>
      <c r="D8" s="23" t="s">
        <v>9</v>
      </c>
      <c r="E8" s="23"/>
    </row>
    <row r="9" spans="1:5" x14ac:dyDescent="0.25">
      <c r="A9" s="3" t="s">
        <v>11</v>
      </c>
      <c r="B9" s="4" t="s">
        <v>12</v>
      </c>
      <c r="C9" s="22"/>
      <c r="D9" s="22"/>
      <c r="E9" s="30"/>
    </row>
    <row r="10" spans="1:5" x14ac:dyDescent="0.25">
      <c r="A10" s="5" t="s">
        <v>13</v>
      </c>
      <c r="B10" s="4" t="s">
        <v>14</v>
      </c>
      <c r="C10" s="22"/>
      <c r="D10" s="22"/>
      <c r="E10" s="30"/>
    </row>
    <row r="11" spans="1:5" x14ac:dyDescent="0.25">
      <c r="A11" s="3" t="s">
        <v>15</v>
      </c>
      <c r="B11" s="4" t="s">
        <v>14</v>
      </c>
      <c r="C11" s="22"/>
      <c r="D11" s="22"/>
      <c r="E11" s="30"/>
    </row>
    <row r="12" spans="1:5" x14ac:dyDescent="0.25">
      <c r="A12" s="2" t="s">
        <v>16</v>
      </c>
      <c r="B12" s="4"/>
      <c r="C12" s="22"/>
      <c r="D12" s="22"/>
      <c r="E12" s="30"/>
    </row>
    <row r="13" spans="1:5" x14ac:dyDescent="0.25">
      <c r="A13" s="24" t="s">
        <v>17</v>
      </c>
      <c r="B13" s="4" t="s">
        <v>14</v>
      </c>
      <c r="C13" s="22">
        <v>554149</v>
      </c>
      <c r="D13" s="35">
        <v>671331</v>
      </c>
      <c r="E13" s="35">
        <v>727679</v>
      </c>
    </row>
    <row r="14" spans="1:5" x14ac:dyDescent="0.25">
      <c r="A14" s="2" t="s">
        <v>18</v>
      </c>
      <c r="B14" s="4"/>
      <c r="C14" s="22"/>
      <c r="D14" s="35"/>
      <c r="E14" s="30"/>
    </row>
    <row r="15" spans="1:5" x14ac:dyDescent="0.25">
      <c r="A15" s="2" t="s">
        <v>19</v>
      </c>
      <c r="B15" s="4" t="s">
        <v>14</v>
      </c>
      <c r="C15" s="22">
        <v>23376</v>
      </c>
      <c r="D15" s="35">
        <v>27984</v>
      </c>
      <c r="E15" s="22">
        <v>29782</v>
      </c>
    </row>
    <row r="16" spans="1:5" x14ac:dyDescent="0.25">
      <c r="A16" s="2" t="s">
        <v>20</v>
      </c>
      <c r="B16" s="4" t="s">
        <v>21</v>
      </c>
      <c r="C16" s="22">
        <v>17</v>
      </c>
      <c r="D16" s="35">
        <v>17</v>
      </c>
      <c r="E16" s="22">
        <v>13</v>
      </c>
    </row>
    <row r="17" spans="1:5" x14ac:dyDescent="0.25">
      <c r="A17" s="2" t="s">
        <v>22</v>
      </c>
      <c r="B17" s="4" t="s">
        <v>23</v>
      </c>
      <c r="C17" s="22">
        <v>114.58799999999999</v>
      </c>
      <c r="D17" s="36">
        <v>137.16999999999999</v>
      </c>
      <c r="E17" s="31">
        <v>190.90799999999999</v>
      </c>
    </row>
    <row r="18" spans="1:5" x14ac:dyDescent="0.25">
      <c r="A18" s="2"/>
      <c r="B18" s="4"/>
      <c r="C18" s="22"/>
      <c r="D18" s="35"/>
      <c r="E18" s="22"/>
    </row>
    <row r="19" spans="1:5" x14ac:dyDescent="0.25">
      <c r="A19" s="2" t="s">
        <v>24</v>
      </c>
      <c r="B19" s="4"/>
      <c r="C19" s="22"/>
      <c r="D19" s="35"/>
      <c r="E19" s="22"/>
    </row>
    <row r="20" spans="1:5" x14ac:dyDescent="0.25">
      <c r="A20" s="2" t="s">
        <v>25</v>
      </c>
      <c r="B20" s="4" t="s">
        <v>14</v>
      </c>
      <c r="C20" s="22">
        <v>501328</v>
      </c>
      <c r="D20" s="35">
        <v>569640</v>
      </c>
      <c r="E20" s="22">
        <v>616040</v>
      </c>
    </row>
    <row r="21" spans="1:5" x14ac:dyDescent="0.25">
      <c r="A21" s="2" t="s">
        <v>20</v>
      </c>
      <c r="B21" s="4" t="s">
        <v>21</v>
      </c>
      <c r="C21" s="22">
        <v>128</v>
      </c>
      <c r="D21" s="35">
        <v>126</v>
      </c>
      <c r="E21" s="22">
        <v>128</v>
      </c>
    </row>
    <row r="22" spans="1:5" x14ac:dyDescent="0.25">
      <c r="A22" s="2" t="s">
        <v>22</v>
      </c>
      <c r="B22" s="4" t="s">
        <v>23</v>
      </c>
      <c r="C22" s="22">
        <v>326.38</v>
      </c>
      <c r="D22" s="36">
        <v>376.74</v>
      </c>
      <c r="E22" s="32"/>
    </row>
    <row r="23" spans="1:5" x14ac:dyDescent="0.25">
      <c r="A23" s="2"/>
      <c r="B23" s="4"/>
      <c r="C23" s="22"/>
      <c r="D23" s="35"/>
      <c r="E23" s="22"/>
    </row>
    <row r="24" spans="1:5" x14ac:dyDescent="0.25">
      <c r="A24" s="2" t="s">
        <v>26</v>
      </c>
      <c r="B24" s="4" t="s">
        <v>14</v>
      </c>
      <c r="C24" s="22"/>
      <c r="D24" s="35"/>
      <c r="E24" s="22"/>
    </row>
    <row r="25" spans="1:5" x14ac:dyDescent="0.25">
      <c r="A25" s="2" t="s">
        <v>20</v>
      </c>
      <c r="B25" s="4" t="s">
        <v>21</v>
      </c>
      <c r="C25" s="22"/>
      <c r="D25" s="35"/>
      <c r="E25" s="22"/>
    </row>
    <row r="26" spans="1:5" x14ac:dyDescent="0.25">
      <c r="A26" s="2" t="s">
        <v>22</v>
      </c>
      <c r="B26" s="4" t="s">
        <v>23</v>
      </c>
      <c r="C26" s="22"/>
      <c r="D26" s="36"/>
      <c r="E26" s="31"/>
    </row>
    <row r="27" spans="1:5" x14ac:dyDescent="0.25">
      <c r="A27" s="2" t="s">
        <v>27</v>
      </c>
      <c r="B27" s="4"/>
      <c r="C27" s="22">
        <v>29445</v>
      </c>
      <c r="D27" s="36">
        <v>46707</v>
      </c>
      <c r="E27" s="22">
        <v>81857</v>
      </c>
    </row>
    <row r="28" spans="1:5" x14ac:dyDescent="0.25">
      <c r="A28" s="2" t="s">
        <v>20</v>
      </c>
      <c r="B28" s="4" t="s">
        <v>21</v>
      </c>
      <c r="C28" s="22">
        <v>45</v>
      </c>
      <c r="D28" s="35">
        <v>41</v>
      </c>
      <c r="E28" s="22">
        <v>39</v>
      </c>
    </row>
    <row r="29" spans="1:5" x14ac:dyDescent="0.25">
      <c r="A29" s="2" t="s">
        <v>22</v>
      </c>
      <c r="B29" s="4" t="s">
        <v>23</v>
      </c>
      <c r="C29" s="22">
        <v>54.53</v>
      </c>
      <c r="D29" s="36">
        <v>94.93</v>
      </c>
      <c r="E29" s="31">
        <v>174.9</v>
      </c>
    </row>
    <row r="30" spans="1:5" x14ac:dyDescent="0.25">
      <c r="A30" s="2"/>
      <c r="B30" s="4"/>
      <c r="C30" s="22"/>
      <c r="D30" s="35"/>
      <c r="E30" s="30"/>
    </row>
    <row r="31" spans="1:5" x14ac:dyDescent="0.25">
      <c r="A31" s="3" t="s">
        <v>28</v>
      </c>
      <c r="B31" s="4"/>
      <c r="C31" s="22">
        <v>30706</v>
      </c>
      <c r="D31" s="35">
        <v>37217</v>
      </c>
      <c r="E31" s="30">
        <v>39295</v>
      </c>
    </row>
    <row r="32" spans="1:5" x14ac:dyDescent="0.25">
      <c r="A32" s="8" t="s">
        <v>29</v>
      </c>
      <c r="B32" s="4"/>
      <c r="C32" s="22"/>
      <c r="D32" s="35"/>
      <c r="E32" s="30"/>
    </row>
    <row r="33" spans="1:5" x14ac:dyDescent="0.25">
      <c r="A33" s="9" t="s">
        <v>30</v>
      </c>
      <c r="B33" s="4" t="s">
        <v>14</v>
      </c>
      <c r="C33" s="22">
        <v>22455</v>
      </c>
      <c r="D33" s="35">
        <v>29081</v>
      </c>
      <c r="E33" s="30">
        <v>31218</v>
      </c>
    </row>
    <row r="34" spans="1:5" x14ac:dyDescent="0.25">
      <c r="A34" s="10" t="s">
        <v>31</v>
      </c>
      <c r="B34" s="4"/>
      <c r="C34" s="22"/>
      <c r="D34" s="35"/>
      <c r="E34" s="30"/>
    </row>
    <row r="35" spans="1:5" x14ac:dyDescent="0.25">
      <c r="A35" s="11" t="s">
        <v>32</v>
      </c>
      <c r="B35" s="4" t="s">
        <v>14</v>
      </c>
      <c r="C35" s="22">
        <v>0</v>
      </c>
      <c r="D35" s="35">
        <v>0</v>
      </c>
      <c r="E35" s="30">
        <v>0</v>
      </c>
    </row>
    <row r="36" spans="1:5" x14ac:dyDescent="0.25">
      <c r="A36" s="9" t="s">
        <v>33</v>
      </c>
      <c r="B36" s="4" t="s">
        <v>14</v>
      </c>
      <c r="C36" s="22">
        <v>10213</v>
      </c>
      <c r="D36" s="35">
        <v>0</v>
      </c>
      <c r="E36" s="30">
        <v>0</v>
      </c>
    </row>
    <row r="37" spans="1:5" x14ac:dyDescent="0.25">
      <c r="A37" s="13" t="s">
        <v>34</v>
      </c>
      <c r="B37" s="4"/>
      <c r="C37" s="27"/>
      <c r="D37" s="30"/>
      <c r="E37" s="30"/>
    </row>
    <row r="38" spans="1:5" x14ac:dyDescent="0.25">
      <c r="A38" s="14" t="s">
        <v>35</v>
      </c>
      <c r="B38" s="4" t="s">
        <v>14</v>
      </c>
      <c r="C38" s="22">
        <v>35264</v>
      </c>
      <c r="D38" s="35">
        <v>58426</v>
      </c>
      <c r="E38" s="30">
        <v>82839</v>
      </c>
    </row>
    <row r="39" spans="1:5" x14ac:dyDescent="0.25">
      <c r="A39" s="16" t="s">
        <v>36</v>
      </c>
      <c r="B39" s="17"/>
      <c r="C39" s="28"/>
      <c r="D39" s="33"/>
      <c r="E39" s="33"/>
    </row>
    <row r="40" spans="1:5" x14ac:dyDescent="0.25">
      <c r="A40" s="18" t="s">
        <v>37</v>
      </c>
      <c r="B40" s="19"/>
      <c r="C40" s="29"/>
      <c r="D40" s="34"/>
      <c r="E40" s="34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2023-02-21T09:07:07Z</dcterms:modified>
</cp:coreProperties>
</file>